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<sst xmlns="http://schemas.openxmlformats.org/spreadsheetml/2006/main" count="145" uniqueCount="140">
  <si>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</si>
  <si>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</si>
  <si>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</si>
  <si>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</si>
  <si>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</si>
  <si>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</si>
  <si>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</si>
  <si>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</si>
  <si>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</si>
  <si>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</si>
  <si>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</si>
  <si>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</si>
  <si>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</si>
  <si>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</si>
  <si>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</si>
  <si>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</si>
  <si>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</si>
  <si>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</si>
  <si>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</si>
  <si>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</si>
  <si>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</si>
  <si>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</si>
  <si>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</si>
  <si>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</si>
  <si>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</si>
  <si>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</si>
  <si>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</si>
  <si>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</si>
  <si>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</si>
  <si>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</si>
  <si>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</si>
  <si>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</si>
  <si>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</si>
  <si>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</si>
  <si>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</si>
  <si>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</si>
  <si>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</si>
  <si>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</si>
  <si>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</si>
  <si>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</si>
  <si>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</si>
  <si>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</si>
  <si>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</si>
  <si>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</si>
  <si>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</si>
  <si>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</si>
  <si>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</si>
  <si>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</si>
  <si>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</si>
  <si>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</si>
  <si>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</si>
  <si>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</si>
  <si>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</si>
  <si>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</si>
  <si>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</si>
  <si>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</si>
  <si>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</si>
  <si>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</si>
  <si>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</si>
  <si>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</si>
  <si>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</si>
  <si>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</si>
  <si>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</si>
  <si>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</si>
  <si>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</si>
  <si>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</si>
  <si>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</si>
  <si>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</si>
  <si>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</si>
  <si>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</si>
  <si>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</si>
  <si>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</si>
  <si>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</si>
  <si>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</si>
  <si>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</si>
  <si>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</si>
  <si>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</si>
  <si>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</si>
  <si>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</si>
  <si>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</si>
  <si>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</si>
  <si>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</si>
  <si>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</si>
  <si>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</si>
  <si>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</si>
  <si>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</si>
  <si>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</si>
  <si>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</si>
  <si>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</si>
  <si>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</si>
  <si>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</si>
  <si>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</si>
  <si>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</si>
  <si>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</si>
  <si>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</si>
  <si>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</si>
  <si>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</si>
  <si>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</si>
  <si>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</si>
  <si>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</si>
  <si>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</si>
  <si>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</si>
  <si>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</si>
  <si>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</si>
  <si>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</si>
  <si>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</si>
  <si>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</si>
  <si>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</si>
  <si>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</si>
  <si>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</si>
  <si>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</si>
  <si>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</si>
  <si>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</si>
  <si>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</si>
  <si>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</si>
  <si>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</si>
  <si>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</si>
  <si>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</si>
  <si>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</si>
  <si>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</si>
  <si>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</si>
  <si>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</si>
  <si>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</si>
  <si>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</si>
  <si>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</si>
  <si>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</si>
  <si>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</si>
  <si>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</si>
  <si>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</si>
  <si>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</si>
  <si>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</si>
  <si>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</si>
  <si>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</si>
  <si>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</si>
  <si>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</si>
  <si>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</si>
  <si>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</si>
  <si>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</si>
  <si>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</si>
  <si>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12.10.18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</si>
</sst>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27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28" sqref="AK2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137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138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83066966.44</v>
      </c>
      <c r="I11" s="38">
        <f aca="true" t="shared" si="0" ref="I11:I18">H11/D11*100</f>
        <v>43.08389837043192</v>
      </c>
      <c r="J11" s="38">
        <f>(H11/(M11+N11+O11+P11+Q11+R11+S11+V11+O29+P29+Q29+R29+S29+T11+T29+U11+U29+V29))*100</f>
        <v>85.76644527868153</v>
      </c>
      <c r="K11" s="40"/>
      <c r="L11" s="49">
        <f>M11+N11+O11+P11+Q11+R11+S11+T11+U11+V11-H12</f>
        <v>4507212.6000000015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58871078.36</v>
      </c>
      <c r="I12" s="54">
        <f t="shared" si="0"/>
        <v>48.29111498472001</v>
      </c>
      <c r="J12" s="79">
        <f>(H12/(M11+N11+O11+P11+Q11+R11+S11+T11+U11+V11))*100</f>
        <v>92.88839674953583</v>
      </c>
      <c r="L12" s="45">
        <f>(M12+N12+O12+P12+Q12+R12+S12+T12+U12+V12)-(H13+H16+H17+H18)</f>
        <v>1908911.070000004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((H13+H16+H17+H18)/(M12+N12+O12+P12+Q12+R12+S12+T12+U12+V12))*100</f>
        <v>93.2705916630747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</f>
        <v>3516404.9499999997</v>
      </c>
      <c r="I16" s="17">
        <f t="shared" si="0"/>
        <v>58.66737211785511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32413289.500000004</v>
      </c>
      <c r="I21" s="33">
        <f>H21/D21*100</f>
        <v>44.929874466254915</v>
      </c>
      <c r="J21" s="98">
        <f>(H21/(M21+N21+O21+P21+Q21+R21+S21+T21+U21+V21))*100</f>
        <v>92.57873905880592</v>
      </c>
      <c r="L21" s="50">
        <f>(M21+N21+O21+P21+Q21+R21+S21+T21+U21+V21)-H21</f>
        <v>2598301.5299999975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</f>
        <v>12384589.650000002</v>
      </c>
      <c r="I22" s="21">
        <f aca="true" t="shared" si="5" ref="I22:I28">H22/D22*100</f>
        <v>48.974335866130545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</f>
        <v>1003194.8399999999</v>
      </c>
      <c r="I23" s="21">
        <f t="shared" si="5"/>
        <v>46.06616950703655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</f>
        <v>3045570.48</v>
      </c>
      <c r="I26" s="21">
        <f t="shared" si="5"/>
        <v>61.692185030049714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24195888.079999994</v>
      </c>
      <c r="I29" s="54">
        <f>H29/D29*100</f>
        <v>34.12962495494406</v>
      </c>
      <c r="J29" s="79">
        <f>(H29/(M29+N29+O29+P29+Q29+R29+S29+T29+U29+V29))*100</f>
        <v>72.28212972324411</v>
      </c>
      <c r="L29" s="50">
        <f>(M29+N29+O29+P29+Q29+R29+S29+T29+U29+V29)-H29</f>
        <v>9278344.310000006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</f>
        <v>179952.02</v>
      </c>
      <c r="I44" s="17">
        <f t="shared" si="10"/>
        <v>89.97601</v>
      </c>
      <c r="J44" s="51">
        <f t="shared" si="11"/>
        <v>89.97601</v>
      </c>
      <c r="L44" s="45">
        <f t="shared" si="12"/>
        <v>20047.98000000001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77.42216387729488</v>
      </c>
      <c r="L80" s="45">
        <f t="shared" si="12"/>
        <v>280246.6299999999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59777529.410000004</v>
      </c>
      <c r="I87" s="8">
        <f t="shared" si="10"/>
        <v>41.09144847291203</v>
      </c>
      <c r="J87" s="8">
        <f>(H87/(M87+N87+O87+P87+Q87+R87+S87+T87+U87+V87))*100</f>
        <v>63.10269223176148</v>
      </c>
      <c r="L87" s="50">
        <f>(M87+N87+O87+P87+Q87+R87+S87+T87+U87+V87)-H87</f>
        <v>34953023.75000001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7" ref="J89:J123">(H89/(M89+N89+O89+P89+Q89+R89+S89+T89+U89+V89))*100</f>
        <v>62.40589125</v>
      </c>
      <c r="L89" s="45">
        <f aca="true" t="shared" si="18" ref="L89:L123">(M89+N89+O89+P89+Q89+R89+S89+T89+U89+V89)-H89</f>
        <v>902258.6100000001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7"/>
        <v>6.155482152370804</v>
      </c>
      <c r="L94" s="45">
        <f t="shared" si="18"/>
        <v>8807308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</f>
        <v>3816191.7099999995</v>
      </c>
      <c r="I119" s="17">
        <f t="shared" si="21"/>
        <v>38.806098332316445</v>
      </c>
      <c r="J119" s="51">
        <f t="shared" si="17"/>
        <v>54.25350739266419</v>
      </c>
      <c r="L119" s="45">
        <f t="shared" si="18"/>
        <v>3217808.2900000005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</f>
        <v>72592.8</v>
      </c>
      <c r="I122" s="17">
        <f t="shared" si="21"/>
        <v>0.718740594059406</v>
      </c>
      <c r="J122" s="51">
        <f t="shared" si="17"/>
        <v>1.3443111111111112</v>
      </c>
      <c r="L122" s="45">
        <f t="shared" si="18"/>
        <v>5327407.2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142844495.85</v>
      </c>
      <c r="I124" s="8">
        <f t="shared" si="21"/>
        <v>42.227055457908676</v>
      </c>
      <c r="J124" s="84">
        <f>(H124/(M124+N124+O124+P124+Q124+R124+S124+T124+U124+V124))*100</f>
        <v>74.56008038504591</v>
      </c>
      <c r="L124" s="50">
        <f>(M124+N124+O124+P124+Q124+R124+S124+T124+U124+V124)-H124</f>
        <v>48738580.66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2018-10-12T12:03:23Z</dcterms:modified>
  <cp:category/>
  <cp:version/>
  <cp:contentType/>
  <cp:contentStatus/>
</cp:coreProperties>
</file>